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autoCompressPictures="0"/>
  <bookViews>
    <workbookView xWindow="-1320" yWindow="1515" windowWidth="20730" windowHeight="11760" tabRatio="500"/>
  </bookViews>
  <sheets>
    <sheet name="Seller Net Sheet" sheetId="1" r:id="rId1"/>
    <sheet name="Data" sheetId="2" r:id="rId2"/>
  </sheets>
  <definedNames>
    <definedName name="_xlnm.Print_Area" localSheetId="0">'Seller Net Sheet'!$A$1:$J$52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F34" i="1"/>
  <c r="D34" i="1"/>
  <c r="H37" i="1"/>
  <c r="F37" i="1"/>
  <c r="D37" i="1"/>
  <c r="D31" i="1"/>
  <c r="D33" i="1"/>
  <c r="D45" i="1"/>
  <c r="H31" i="1"/>
  <c r="H33" i="1"/>
  <c r="H45" i="1"/>
  <c r="F31" i="1"/>
  <c r="F33" i="1"/>
  <c r="F45" i="1"/>
</calcChain>
</file>

<file path=xl/sharedStrings.xml><?xml version="1.0" encoding="utf-8"?>
<sst xmlns="http://schemas.openxmlformats.org/spreadsheetml/2006/main" count="45" uniqueCount="44">
  <si>
    <t>Annual Taxes</t>
  </si>
  <si>
    <t>Est. Closing Date</t>
  </si>
  <si>
    <t>HOA/Condo Fees</t>
  </si>
  <si>
    <t>Sales Price</t>
  </si>
  <si>
    <t>1st Mortgage Payoff</t>
  </si>
  <si>
    <t>2nd Mortgage Payoff</t>
  </si>
  <si>
    <t>Other Liens</t>
  </si>
  <si>
    <t>Listing Commission</t>
  </si>
  <si>
    <t>Prorated Taxes</t>
  </si>
  <si>
    <t>Prorated HOA/Condo Fees</t>
  </si>
  <si>
    <t>Settlement/Closing Fee</t>
  </si>
  <si>
    <t>Doc Prep/Wire/Courier Fees</t>
  </si>
  <si>
    <t>Homeowner's Title Fee</t>
  </si>
  <si>
    <t>Home Warranty</t>
  </si>
  <si>
    <t>Seller Concessions</t>
  </si>
  <si>
    <t>Estimated Net to Seller</t>
  </si>
  <si>
    <t>Escrow Officer</t>
  </si>
  <si>
    <t>Listing Agent</t>
  </si>
  <si>
    <t>Phone</t>
  </si>
  <si>
    <t>Brokerage</t>
  </si>
  <si>
    <t>Email</t>
  </si>
  <si>
    <t>Seller</t>
  </si>
  <si>
    <t>Property Address</t>
  </si>
  <si>
    <t>Other Fees</t>
  </si>
  <si>
    <t>Column1</t>
  </si>
  <si>
    <t>Escrow Officers</t>
  </si>
  <si>
    <t>SCENARIO 1</t>
  </si>
  <si>
    <t>SCENARIO 2</t>
  </si>
  <si>
    <t>Stephanie Ercanbreck</t>
  </si>
  <si>
    <t>Mike Bennion</t>
  </si>
  <si>
    <t>Beau Pili</t>
  </si>
  <si>
    <t>Brenda Christensen</t>
  </si>
  <si>
    <t>Kristina Twedt</t>
  </si>
  <si>
    <t>Rick Smith</t>
  </si>
  <si>
    <t>Mitch Montgomery</t>
  </si>
  <si>
    <t>Debbie Hemingway</t>
  </si>
  <si>
    <t>Lori Sutton-Harrison</t>
  </si>
  <si>
    <t>SCENARIO 3</t>
  </si>
  <si>
    <t>% Commission</t>
  </si>
  <si>
    <t>Utilities/Assessments</t>
  </si>
  <si>
    <t>Miscellaneous 3</t>
  </si>
  <si>
    <t>Other</t>
  </si>
  <si>
    <t>Jill Holiday</t>
  </si>
  <si>
    <t>Debbie Borden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</si>
</sst>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[$-409]mmmm\ d\,\ yyyy;@"/>
    <numFmt numFmtId="166" formatCode="###\-###\-####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164" fontId="6" fillId="6" borderId="1" xfId="0" applyNumberFormat="1" applyFont="1" applyFill="1" applyBorder="1" applyProtection="1">
      <protection locked="0"/>
    </xf>
    <xf numFmtId="164" fontId="6" fillId="6" borderId="2" xfId="0" applyNumberFormat="1" applyFont="1" applyFill="1" applyBorder="1" applyProtection="1">
      <protection locked="0"/>
    </xf>
    <xf numFmtId="9" fontId="6" fillId="6" borderId="1" xfId="0" applyNumberFormat="1" applyFont="1" applyFill="1" applyBorder="1" applyProtection="1">
      <protection locked="0"/>
    </xf>
    <xf numFmtId="0" fontId="0" fillId="3" borderId="0" xfId="0" applyFill="1" applyProtection="1"/>
    <xf numFmtId="164" fontId="0" fillId="2" borderId="0" xfId="0" applyNumberFormat="1" applyFill="1" applyProtection="1"/>
    <xf numFmtId="0" fontId="0" fillId="2" borderId="0" xfId="0" applyFill="1" applyProtection="1"/>
    <xf numFmtId="0" fontId="0" fillId="4" borderId="0" xfId="0" applyFill="1" applyProtection="1"/>
    <xf numFmtId="0" fontId="0" fillId="3" borderId="0" xfId="0" applyFill="1" applyAlignment="1" applyProtection="1">
      <alignment horizontal="right"/>
    </xf>
    <xf numFmtId="0" fontId="0" fillId="0" borderId="0" xfId="0" applyProtection="1"/>
    <xf numFmtId="164" fontId="3" fillId="0" borderId="0" xfId="0" applyNumberFormat="1" applyFont="1" applyProtection="1"/>
    <xf numFmtId="9" fontId="6" fillId="3" borderId="0" xfId="0" applyNumberFormat="1" applyFont="1" applyFill="1" applyProtection="1"/>
    <xf numFmtId="164" fontId="3" fillId="3" borderId="0" xfId="0" applyNumberFormat="1" applyFont="1" applyFill="1" applyProtection="1"/>
    <xf numFmtId="0" fontId="3" fillId="5" borderId="1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right"/>
    </xf>
    <xf numFmtId="164" fontId="0" fillId="3" borderId="0" xfId="0" applyNumberFormat="1" applyFill="1" applyProtection="1"/>
    <xf numFmtId="0" fontId="1" fillId="3" borderId="0" xfId="0" applyFont="1" applyFill="1" applyProtection="1"/>
    <xf numFmtId="164" fontId="7" fillId="3" borderId="0" xfId="0" applyNumberFormat="1" applyFont="1" applyFill="1" applyProtection="1"/>
    <xf numFmtId="0" fontId="1" fillId="3" borderId="0" xfId="0" applyFont="1" applyFill="1" applyAlignment="1" applyProtection="1"/>
    <xf numFmtId="0" fontId="0" fillId="6" borderId="1" xfId="0" applyFill="1" applyBorder="1" applyAlignment="1" applyProtection="1">
      <alignment horizontal="left" vertical="center"/>
      <protection locked="0"/>
    </xf>
    <xf numFmtId="164" fontId="6" fillId="6" borderId="1" xfId="0" applyNumberFormat="1" applyFont="1" applyFill="1" applyBorder="1" applyAlignment="1" applyProtection="1">
      <alignment horizontal="center" vertical="center"/>
      <protection locked="0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Protection="1"/>
    <xf numFmtId="0" fontId="0" fillId="3" borderId="0" xfId="0" applyFill="1" applyProtection="1"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3" borderId="3" xfId="0" applyFill="1" applyBorder="1" applyAlignment="1" applyProtection="1">
      <alignment horizontal="right"/>
    </xf>
    <xf numFmtId="164" fontId="6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166" fontId="0" fillId="6" borderId="1" xfId="0" applyNumberFormat="1" applyFill="1" applyBorder="1" applyAlignment="1" applyProtection="1">
      <alignment horizontal="left" vertical="center"/>
      <protection locked="0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143527</xdr:colOff>
      <xdr:row>1</xdr:row>
      <xdr:rowOff>0</xdr:rowOff>
    </xdr:from>
    <xdr:to>
      <xdr:col>2</xdr:col>
      <xdr:colOff>1789815</xdr:colOff>
      <xdr:row>7</xdr:row>
      <xdr:rowOff>133438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054" y="313151"/>
          <a:ext cx="2896645" cy="1302947"/>
        </a:xfrm>
        <a:prstGeom prst="rect">
          <a:avLst/>
        </a:prstGeom>
      </xdr:spPr>
    </xdr:pic>
    <xdr:clientData/>
  </xdr:twoCellAnchor>
  <xdr:twoCellAnchor editAs="oneCell">
    <xdr:from>
      <xdr:col>1</xdr:col>
      <xdr:colOff>25067</xdr:colOff>
      <xdr:row>46</xdr:row>
      <xdr:rowOff>12548</xdr:rowOff>
    </xdr:from>
    <xdr:to>
      <xdr:col>8</xdr:col>
      <xdr:colOff>263191</xdr:colOff>
      <xdr:row>50</xdr:row>
      <xdr:rowOff>12548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29" y="7770410"/>
          <a:ext cx="6792828" cy="814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20</xdr:row>
      <xdr:rowOff>104775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685800" y="380047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2"/>
  <sheetViews>
    <sheetView tabSelected="1" zoomScale="76" zoomScaleNormal="76" workbookViewId="0">
      <selection activeCell="E9" sqref="E9:H9"/>
    </sheetView>
  </sheetViews>
  <sheetFormatPr defaultColWidth="11" defaultRowHeight="15.75" x14ac:dyDescent="0.25"/>
  <cols>
    <col min="1" max="1" width="1.875" style="7" customWidth="1"/>
    <col min="2" max="2" width="16.25" style="7" bestFit="1" customWidth="1"/>
    <col min="3" max="3" width="26.625" style="7" bestFit="1" customWidth="1"/>
    <col min="4" max="4" width="12.125" style="7" customWidth="1"/>
    <col min="5" max="5" width="3.875" style="7" customWidth="1"/>
    <col min="6" max="6" width="12.125" style="7" customWidth="1"/>
    <col min="7" max="7" width="2.625" style="7" customWidth="1"/>
    <col min="8" max="8" width="12.125" style="7" customWidth="1"/>
    <col min="9" max="9" width="3.75" style="7" customWidth="1"/>
    <col min="10" max="10" width="1.875" style="7" customWidth="1"/>
    <col min="11" max="16384" width="11" style="7"/>
  </cols>
  <sheetData>
    <row r="1" spans="1:10" ht="10.5" customHeight="1" x14ac:dyDescent="0.25">
      <c r="A1" s="5"/>
      <c r="B1" s="5"/>
      <c r="C1" s="5"/>
      <c r="D1" s="5"/>
      <c r="E1" s="5"/>
      <c r="F1" s="5"/>
      <c r="G1" s="6"/>
      <c r="H1" s="6"/>
      <c r="I1" s="6"/>
      <c r="J1" s="6"/>
    </row>
    <row r="2" spans="1:10" x14ac:dyDescent="0.25">
      <c r="A2" s="5"/>
      <c r="B2" s="15"/>
      <c r="C2" s="15"/>
      <c r="D2" s="15"/>
      <c r="E2" s="15"/>
      <c r="F2" s="15"/>
      <c r="G2" s="4"/>
      <c r="H2" s="4"/>
      <c r="I2" s="4"/>
      <c r="J2" s="6"/>
    </row>
    <row r="3" spans="1:10" x14ac:dyDescent="0.25">
      <c r="A3" s="5"/>
      <c r="B3" s="15"/>
      <c r="C3" s="15"/>
      <c r="D3" s="15"/>
      <c r="E3" s="15"/>
      <c r="F3" s="15"/>
      <c r="G3" s="4"/>
      <c r="H3" s="4"/>
      <c r="I3" s="4"/>
      <c r="J3" s="6"/>
    </row>
    <row r="4" spans="1:10" x14ac:dyDescent="0.25">
      <c r="A4" s="5"/>
      <c r="B4" s="15"/>
      <c r="C4" s="15"/>
      <c r="D4" s="15"/>
      <c r="E4" s="15"/>
      <c r="F4" s="15"/>
      <c r="G4" s="4"/>
      <c r="H4" s="4"/>
      <c r="I4" s="4"/>
      <c r="J4" s="6"/>
    </row>
    <row r="5" spans="1:10" x14ac:dyDescent="0.25">
      <c r="A5" s="6"/>
      <c r="B5" s="4"/>
      <c r="C5" s="4"/>
      <c r="D5" s="4"/>
      <c r="E5" s="4"/>
      <c r="F5" s="4"/>
      <c r="G5" s="4"/>
      <c r="H5" s="4"/>
      <c r="I5" s="4"/>
      <c r="J5" s="6"/>
    </row>
    <row r="6" spans="1:10" x14ac:dyDescent="0.25">
      <c r="A6" s="6"/>
      <c r="B6" s="4"/>
      <c r="C6" s="4"/>
      <c r="D6" s="4"/>
      <c r="E6" s="4"/>
      <c r="F6" s="4"/>
      <c r="G6" s="4"/>
      <c r="H6" s="4"/>
      <c r="I6" s="4"/>
      <c r="J6" s="6"/>
    </row>
    <row r="7" spans="1:10" x14ac:dyDescent="0.25">
      <c r="A7" s="6"/>
      <c r="B7" s="4"/>
      <c r="C7" s="4"/>
      <c r="D7" s="4"/>
      <c r="E7" s="4"/>
      <c r="F7" s="4"/>
      <c r="G7" s="4"/>
      <c r="H7" s="4"/>
      <c r="I7" s="4"/>
      <c r="J7" s="6"/>
    </row>
    <row r="8" spans="1:10" x14ac:dyDescent="0.25">
      <c r="A8" s="6"/>
      <c r="B8" s="4"/>
      <c r="C8" s="4"/>
      <c r="D8" s="4"/>
      <c r="E8" s="4" t="s">
        <v>16</v>
      </c>
      <c r="F8" s="4"/>
      <c r="G8" s="4"/>
      <c r="H8" s="4"/>
      <c r="I8" s="4"/>
      <c r="J8" s="6"/>
    </row>
    <row r="9" spans="1:10" x14ac:dyDescent="0.25">
      <c r="A9" s="6"/>
      <c r="B9" s="4"/>
      <c r="C9" s="4"/>
      <c r="D9" s="4"/>
      <c r="E9" s="25"/>
      <c r="F9" s="25"/>
      <c r="G9" s="25"/>
      <c r="H9" s="25"/>
      <c r="I9" s="4"/>
      <c r="J9" s="6"/>
    </row>
    <row r="10" spans="1:10" ht="3.75" customHeight="1" x14ac:dyDescent="0.25">
      <c r="A10" s="6"/>
      <c r="B10" s="4"/>
      <c r="C10" s="4"/>
      <c r="D10" s="4"/>
      <c r="E10" s="4"/>
      <c r="F10" s="4"/>
      <c r="G10" s="4"/>
      <c r="H10" s="4"/>
      <c r="I10" s="4"/>
      <c r="J10" s="6"/>
    </row>
    <row r="11" spans="1:10" ht="8.1" customHeight="1" x14ac:dyDescent="0.25">
      <c r="A11" s="6"/>
      <c r="B11" s="4"/>
      <c r="C11" s="4"/>
      <c r="D11" s="4"/>
      <c r="E11" s="4"/>
      <c r="F11" s="4"/>
      <c r="G11" s="4"/>
      <c r="H11" s="4"/>
      <c r="I11" s="4"/>
      <c r="J11" s="6"/>
    </row>
    <row r="12" spans="1:10" x14ac:dyDescent="0.25">
      <c r="A12" s="6"/>
      <c r="B12" s="4" t="s">
        <v>17</v>
      </c>
      <c r="C12" s="19"/>
      <c r="D12" s="22" t="s">
        <v>18</v>
      </c>
      <c r="E12" s="31"/>
      <c r="F12" s="31"/>
      <c r="G12" s="31"/>
      <c r="H12" s="31"/>
      <c r="I12" s="4"/>
      <c r="J12" s="6"/>
    </row>
    <row r="13" spans="1:10" ht="8.1" customHeight="1" x14ac:dyDescent="0.25">
      <c r="A13" s="6"/>
      <c r="B13" s="4"/>
      <c r="C13" s="4"/>
      <c r="D13" s="14"/>
      <c r="E13" s="8"/>
      <c r="F13" s="8"/>
      <c r="G13" s="4"/>
      <c r="H13" s="4"/>
      <c r="I13" s="4"/>
      <c r="J13" s="6"/>
    </row>
    <row r="14" spans="1:10" x14ac:dyDescent="0.25">
      <c r="A14" s="6"/>
      <c r="B14" s="4" t="s">
        <v>19</v>
      </c>
      <c r="C14" s="19"/>
      <c r="D14" s="22" t="s">
        <v>20</v>
      </c>
      <c r="E14" s="25"/>
      <c r="F14" s="25"/>
      <c r="G14" s="25"/>
      <c r="H14" s="25"/>
      <c r="I14" s="4"/>
      <c r="J14" s="6"/>
    </row>
    <row r="15" spans="1:10" ht="8.1" customHeight="1" x14ac:dyDescent="0.25">
      <c r="A15" s="6"/>
      <c r="B15" s="4"/>
      <c r="C15" s="4"/>
      <c r="D15" s="4"/>
      <c r="E15" s="4"/>
      <c r="F15" s="4"/>
      <c r="G15" s="4"/>
      <c r="H15" s="4"/>
      <c r="I15" s="4"/>
      <c r="J15" s="6"/>
    </row>
    <row r="16" spans="1:10" x14ac:dyDescent="0.25">
      <c r="A16" s="6"/>
      <c r="B16" s="23" t="s">
        <v>21</v>
      </c>
      <c r="C16" s="30"/>
      <c r="D16" s="30"/>
      <c r="E16" s="30"/>
      <c r="F16" s="30"/>
      <c r="G16" s="30"/>
      <c r="H16" s="30"/>
      <c r="I16" s="4"/>
      <c r="J16" s="6"/>
    </row>
    <row r="17" spans="1:10" ht="8.1" customHeight="1" x14ac:dyDescent="0.25">
      <c r="A17" s="6"/>
      <c r="B17" s="4"/>
      <c r="C17" s="4"/>
      <c r="D17" s="4"/>
      <c r="E17" s="4"/>
      <c r="F17" s="4"/>
      <c r="G17" s="4"/>
      <c r="H17" s="4"/>
      <c r="I17" s="4"/>
      <c r="J17" s="6"/>
    </row>
    <row r="18" spans="1:10" x14ac:dyDescent="0.25">
      <c r="A18" s="6"/>
      <c r="B18" s="23" t="s">
        <v>22</v>
      </c>
      <c r="C18" s="30"/>
      <c r="D18" s="30"/>
      <c r="E18" s="30"/>
      <c r="F18" s="30"/>
      <c r="G18" s="30"/>
      <c r="H18" s="30"/>
      <c r="I18" s="4"/>
      <c r="J18" s="6"/>
    </row>
    <row r="19" spans="1:10" ht="8.1" customHeight="1" x14ac:dyDescent="0.25">
      <c r="A19" s="6"/>
      <c r="B19" s="4"/>
      <c r="C19" s="4"/>
      <c r="D19" s="4"/>
      <c r="E19" s="4"/>
      <c r="F19" s="4"/>
      <c r="G19" s="4"/>
      <c r="H19" s="4"/>
      <c r="I19" s="4"/>
      <c r="J19" s="6"/>
    </row>
    <row r="20" spans="1:10" x14ac:dyDescent="0.25">
      <c r="A20" s="6"/>
      <c r="B20" s="4" t="s">
        <v>0</v>
      </c>
      <c r="C20" s="20"/>
      <c r="D20" s="26" t="s">
        <v>2</v>
      </c>
      <c r="E20" s="27"/>
      <c r="F20" s="28"/>
      <c r="G20" s="29"/>
      <c r="H20" s="29"/>
      <c r="I20" s="4"/>
      <c r="J20" s="6"/>
    </row>
    <row r="21" spans="1:10" ht="8.1" customHeight="1" x14ac:dyDescent="0.25">
      <c r="A21" s="6"/>
      <c r="B21" s="4"/>
      <c r="C21" s="9"/>
      <c r="D21" s="4"/>
      <c r="E21" s="4"/>
      <c r="F21" s="4"/>
      <c r="G21" s="4"/>
      <c r="H21" s="4"/>
      <c r="I21" s="4"/>
      <c r="J21" s="6"/>
    </row>
    <row r="22" spans="1:10" x14ac:dyDescent="0.25">
      <c r="A22" s="6"/>
      <c r="B22" s="4" t="s">
        <v>1</v>
      </c>
      <c r="C22" s="21"/>
      <c r="D22" s="4"/>
      <c r="E22" s="4"/>
      <c r="F22" s="4"/>
      <c r="G22" s="4"/>
      <c r="H22" s="4"/>
      <c r="I22" s="4"/>
      <c r="J22" s="6"/>
    </row>
    <row r="23" spans="1:10" ht="8.1" customHeight="1" x14ac:dyDescent="0.25">
      <c r="A23" s="6"/>
      <c r="B23" s="4"/>
      <c r="C23" s="4"/>
      <c r="D23" s="4"/>
      <c r="E23" s="4"/>
      <c r="F23" s="4"/>
      <c r="G23" s="4"/>
      <c r="H23" s="4"/>
      <c r="I23" s="4"/>
      <c r="J23" s="6"/>
    </row>
    <row r="24" spans="1:10" ht="6" customHeight="1" x14ac:dyDescent="0.25">
      <c r="A24" s="6"/>
      <c r="B24" s="4"/>
      <c r="C24" s="4"/>
      <c r="D24" s="4"/>
      <c r="E24" s="4"/>
      <c r="F24" s="4"/>
      <c r="G24" s="4"/>
      <c r="H24" s="4"/>
      <c r="I24" s="4"/>
      <c r="J24" s="6"/>
    </row>
    <row r="25" spans="1:10" ht="12.75" customHeight="1" x14ac:dyDescent="0.25">
      <c r="A25" s="6"/>
      <c r="B25" s="4"/>
      <c r="C25" s="4"/>
      <c r="D25" s="13" t="s">
        <v>26</v>
      </c>
      <c r="E25" s="4"/>
      <c r="F25" s="13" t="s">
        <v>27</v>
      </c>
      <c r="G25" s="4"/>
      <c r="H25" s="13" t="s">
        <v>37</v>
      </c>
      <c r="I25" s="4"/>
      <c r="J25" s="6"/>
    </row>
    <row r="26" spans="1:10" ht="16.5" customHeight="1" x14ac:dyDescent="0.25">
      <c r="A26" s="6"/>
      <c r="B26" s="4"/>
      <c r="C26" s="4" t="s">
        <v>3</v>
      </c>
      <c r="D26" s="2"/>
      <c r="E26" s="4"/>
      <c r="F26" s="1"/>
      <c r="G26" s="4"/>
      <c r="H26" s="1"/>
      <c r="I26" s="4"/>
      <c r="J26" s="6"/>
    </row>
    <row r="27" spans="1:10" ht="16.5" customHeight="1" x14ac:dyDescent="0.25">
      <c r="A27" s="6"/>
      <c r="B27" s="4"/>
      <c r="C27" s="4" t="s">
        <v>4</v>
      </c>
      <c r="D27" s="1"/>
      <c r="E27" s="4"/>
      <c r="F27" s="1"/>
      <c r="G27" s="4"/>
      <c r="H27" s="1"/>
      <c r="I27" s="4"/>
      <c r="J27" s="6"/>
    </row>
    <row r="28" spans="1:10" ht="16.5" customHeight="1" x14ac:dyDescent="0.25">
      <c r="A28" s="6"/>
      <c r="B28" s="4"/>
      <c r="C28" s="4" t="s">
        <v>5</v>
      </c>
      <c r="D28" s="1"/>
      <c r="E28" s="4"/>
      <c r="F28" s="1"/>
      <c r="G28" s="4"/>
      <c r="H28" s="1"/>
      <c r="I28" s="4"/>
      <c r="J28" s="6"/>
    </row>
    <row r="29" spans="1:10" ht="16.5" customHeight="1" x14ac:dyDescent="0.25">
      <c r="A29" s="6"/>
      <c r="B29" s="4"/>
      <c r="C29" s="4" t="s">
        <v>6</v>
      </c>
      <c r="D29" s="1"/>
      <c r="E29" s="4"/>
      <c r="F29" s="1"/>
      <c r="G29" s="4"/>
      <c r="H29" s="1"/>
      <c r="I29" s="4"/>
      <c r="J29" s="6"/>
    </row>
    <row r="30" spans="1:10" ht="16.5" customHeight="1" x14ac:dyDescent="0.25">
      <c r="A30" s="6"/>
      <c r="B30" s="4"/>
      <c r="C30" s="4" t="s">
        <v>38</v>
      </c>
      <c r="D30" s="3"/>
      <c r="E30" s="4"/>
      <c r="F30" s="3"/>
      <c r="G30" s="4"/>
      <c r="H30" s="3"/>
      <c r="I30" s="4"/>
      <c r="J30" s="6"/>
    </row>
    <row r="31" spans="1:10" ht="16.5" customHeight="1" x14ac:dyDescent="0.25">
      <c r="A31" s="6"/>
      <c r="B31" s="4"/>
      <c r="C31" s="4" t="s">
        <v>7</v>
      </c>
      <c r="D31" s="10" t="str">
        <f>IF(D26="","",D26*D30)</f>
        <v/>
      </c>
      <c r="E31" s="4"/>
      <c r="F31" s="10" t="str">
        <f>IF(F26="","",F26*F30)</f>
        <v/>
      </c>
      <c r="G31" s="4"/>
      <c r="H31" s="10" t="str">
        <f>IF(H26="","",H26*H30)</f>
        <v/>
      </c>
      <c r="I31" s="11"/>
      <c r="J31" s="6"/>
    </row>
    <row r="32" spans="1:10" ht="16.5" customHeight="1" x14ac:dyDescent="0.25">
      <c r="A32" s="6"/>
      <c r="B32" s="4"/>
      <c r="C32" s="4" t="s">
        <v>23</v>
      </c>
      <c r="D32" s="1"/>
      <c r="E32" s="4"/>
      <c r="F32" s="1"/>
      <c r="G32" s="4"/>
      <c r="H32" s="1"/>
      <c r="I32" s="4"/>
      <c r="J32" s="6"/>
    </row>
    <row r="33" spans="1:10" ht="16.5" customHeight="1" x14ac:dyDescent="0.25">
      <c r="A33" s="6"/>
      <c r="B33" s="4"/>
      <c r="C33" s="4" t="s">
        <v>8</v>
      </c>
      <c r="D33" s="12" t="str">
        <f>IF(D26="","",(($C$20/((DATE(YEAR($C$22),12,31) - DATE(YEAR($C$22),1,1)) + 1))*($C$22-DATE(YEAR($C$22),1,1)+1)))</f>
        <v/>
      </c>
      <c r="E33" s="4"/>
      <c r="F33" s="12" t="str">
        <f>IF(F26="","",(($C$20/((DATE(YEAR($C$22),12,31) - DATE(YEAR($C$22),1,1)) + 1))*($C$22-DATE(YEAR($C$22),1,1)+1)))</f>
        <v/>
      </c>
      <c r="G33" s="4"/>
      <c r="H33" s="12" t="str">
        <f>IF(H26="","",(($C$20/((DATE(YEAR($C$22),12,31) - DATE(YEAR($C$22),1,1)) + 1))*($C$22-DATE(YEAR($C$22),1,1)+1)))</f>
        <v/>
      </c>
      <c r="I33" s="4"/>
      <c r="J33" s="6"/>
    </row>
    <row r="34" spans="1:10" ht="16.5" customHeight="1" x14ac:dyDescent="0.25">
      <c r="A34" s="6"/>
      <c r="B34" s="4"/>
      <c r="C34" s="4" t="s">
        <v>9</v>
      </c>
      <c r="D34" s="12">
        <f>G20/DAY(EOMONTH(C22,0))*DAY(C22)</f>
        <v>0</v>
      </c>
      <c r="E34" s="4"/>
      <c r="F34" s="12">
        <f>G20/DAY(EOMONTH(C22,0))*DAY(C22)</f>
        <v>0</v>
      </c>
      <c r="G34" s="4"/>
      <c r="H34" s="12">
        <f>G20/DAY(EOMONTH(C22,0))*DAY(C22)</f>
        <v>0</v>
      </c>
      <c r="I34" s="4"/>
      <c r="J34" s="6"/>
    </row>
    <row r="35" spans="1:10" ht="16.5" customHeight="1" x14ac:dyDescent="0.25">
      <c r="A35" s="6"/>
      <c r="B35" s="4"/>
      <c r="C35" s="4" t="s">
        <v>10</v>
      </c>
      <c r="D35" s="12">
        <v>350</v>
      </c>
      <c r="E35" s="4"/>
      <c r="F35" s="12">
        <v>350</v>
      </c>
      <c r="G35" s="4"/>
      <c r="H35" s="12">
        <v>350</v>
      </c>
      <c r="I35" s="4"/>
      <c r="J35" s="6"/>
    </row>
    <row r="36" spans="1:10" ht="16.5" customHeight="1" x14ac:dyDescent="0.25">
      <c r="A36" s="6"/>
      <c r="B36" s="4"/>
      <c r="C36" s="4" t="s">
        <v>11</v>
      </c>
      <c r="D36" s="12">
        <v>50</v>
      </c>
      <c r="E36" s="4"/>
      <c r="F36" s="12">
        <v>50</v>
      </c>
      <c r="G36" s="4"/>
      <c r="H36" s="12">
        <v>50</v>
      </c>
      <c r="I36" s="4"/>
      <c r="J36" s="6"/>
    </row>
    <row r="37" spans="1:10" ht="16.5" customHeight="1" x14ac:dyDescent="0.25">
      <c r="A37" s="6"/>
      <c r="B37" s="4"/>
      <c r="C37" s="4" t="s">
        <v>12</v>
      </c>
      <c r="D37" s="12" t="str">
        <f>IF(D26="","",ROUNDUP((IF(D26&lt;10000,200,IF(D26&lt;100000,200+(D26-10000)/10000*46.95,IF(D26&lt;200000,622.55+(D26-100000)/10000*45,IF(D26&lt;500000,1072.55+(D26-200000)/10000*36,IF(D26&lt;2000000,2152.55+(D26-500000)/10000*18,IF(D26&lt;5000000,4852.55+(D26-2000000)/10000*15.75,IF(D26&lt;10000000,9577.55+(D26-5000000)/10000*13.5,IF(D26&lt;50000000,16327.55+(D26-10000000)/10000*11.25,"n/a")))))))))*1.15,0))</f>
        <v/>
      </c>
      <c r="E37" s="4"/>
      <c r="F37" s="12" t="str">
        <f>IF(F26="","",ROUNDUP((IF(F26&lt;10000,200,IF(F26&lt;100000,200+(F26-10000)/10000*46.95,IF(F26&lt;200000,622.55+(F26-100000)/10000*45,IF(F26&lt;500000,1072.55+(F26-200000)/10000*36,IF(F26&lt;2000000,2152.55+(F26-500000)/10000*18,IF(F26&lt;5000000,4852.55+(F26-2000000)/10000*15.75,IF(F26&lt;10000000,9577.55+(F26-5000000)/10000*13.5,IF(F26&lt;50000000,16327.55+(F26-10000000)/10000*11.25,"n/a")))))))))*1.15,0))</f>
        <v/>
      </c>
      <c r="G37" s="4"/>
      <c r="H37" s="12" t="str">
        <f>IF(H26="","",ROUNDUP((IF(H26&lt;10000,200,IF(H26&lt;100000,200+(H26-10000)/10000*46.95,IF(H26&lt;200000,622.55+(H26-100000)/10000*45,IF(H26&lt;500000,1072.55+(H26-200000)/10000*36,IF(H26&lt;2000000,2152.55+(H26-500000)/10000*18,IF(H26&lt;5000000,4852.55+(H26-2000000)/10000*15.75,IF(H26&lt;10000000,9577.55+(H26-5000000)/10000*13.5,IF(H26&lt;50000000,16327.55+(H26-10000000)/10000*11.25,"n/a")))))))))*1.15,0))</f>
        <v/>
      </c>
      <c r="I37" s="4"/>
      <c r="J37" s="6"/>
    </row>
    <row r="38" spans="1:10" ht="16.5" customHeight="1" x14ac:dyDescent="0.25">
      <c r="A38" s="6"/>
      <c r="B38" s="4"/>
      <c r="C38" s="4" t="s">
        <v>13</v>
      </c>
      <c r="D38" s="2"/>
      <c r="E38" s="4"/>
      <c r="F38" s="2"/>
      <c r="G38" s="4"/>
      <c r="H38" s="2"/>
      <c r="I38" s="4"/>
      <c r="J38" s="6"/>
    </row>
    <row r="39" spans="1:10" ht="16.5" customHeight="1" x14ac:dyDescent="0.25">
      <c r="A39" s="6"/>
      <c r="B39" s="4"/>
      <c r="C39" s="4" t="s">
        <v>39</v>
      </c>
      <c r="D39" s="2"/>
      <c r="E39" s="4"/>
      <c r="F39" s="2"/>
      <c r="G39" s="4"/>
      <c r="H39" s="2"/>
      <c r="I39" s="4"/>
      <c r="J39" s="6"/>
    </row>
    <row r="40" spans="1:10" ht="16.5" customHeight="1" x14ac:dyDescent="0.25">
      <c r="A40" s="6"/>
      <c r="B40" s="4"/>
      <c r="C40" s="4" t="s">
        <v>14</v>
      </c>
      <c r="D40" s="2"/>
      <c r="E40" s="4"/>
      <c r="F40" s="2"/>
      <c r="G40" s="4"/>
      <c r="H40" s="2"/>
      <c r="I40" s="4"/>
      <c r="J40" s="6"/>
    </row>
    <row r="41" spans="1:10" ht="16.5" customHeight="1" x14ac:dyDescent="0.25">
      <c r="A41" s="6"/>
      <c r="B41" s="4"/>
      <c r="C41" s="24" t="s">
        <v>41</v>
      </c>
      <c r="D41" s="1"/>
      <c r="E41" s="4"/>
      <c r="F41" s="1"/>
      <c r="G41" s="4"/>
      <c r="H41" s="1"/>
      <c r="I41" s="4"/>
      <c r="J41" s="6"/>
    </row>
    <row r="42" spans="1:10" ht="16.5" hidden="1" customHeight="1" x14ac:dyDescent="0.25">
      <c r="A42" s="6"/>
      <c r="B42" s="4"/>
      <c r="C42" s="24" t="s">
        <v>41</v>
      </c>
      <c r="D42" s="1"/>
      <c r="E42" s="4"/>
      <c r="F42" s="1"/>
      <c r="G42" s="4"/>
      <c r="H42" s="2"/>
      <c r="I42" s="4"/>
      <c r="J42" s="6"/>
    </row>
    <row r="43" spans="1:10" ht="16.5" hidden="1" customHeight="1" x14ac:dyDescent="0.25">
      <c r="A43" s="6"/>
      <c r="B43" s="4"/>
      <c r="C43" s="24" t="s">
        <v>40</v>
      </c>
      <c r="D43" s="1"/>
      <c r="E43" s="4"/>
      <c r="F43" s="1"/>
      <c r="G43" s="4"/>
      <c r="H43" s="1"/>
      <c r="I43" s="4"/>
      <c r="J43" s="6"/>
    </row>
    <row r="44" spans="1:10" ht="7.5" customHeight="1" x14ac:dyDescent="0.25">
      <c r="A44" s="6"/>
      <c r="B44" s="4"/>
      <c r="C44" s="4"/>
      <c r="D44" s="4"/>
      <c r="E44" s="4"/>
      <c r="F44" s="4"/>
      <c r="G44" s="4"/>
      <c r="H44" s="4"/>
      <c r="I44" s="4"/>
      <c r="J44" s="6"/>
    </row>
    <row r="45" spans="1:10" ht="16.5" customHeight="1" x14ac:dyDescent="0.25">
      <c r="A45" s="6"/>
      <c r="B45" s="4"/>
      <c r="C45" s="4" t="s">
        <v>15</v>
      </c>
      <c r="D45" s="12" t="str">
        <f>IF(D26="","",D26-(SUM(D27:D29)+SUM(D31:D41)))</f>
        <v/>
      </c>
      <c r="E45" s="4"/>
      <c r="F45" s="12" t="str">
        <f>IF(F26="","",F26-(SUM(F27:F29)+SUM(F31:F41)))</f>
        <v/>
      </c>
      <c r="G45" s="4"/>
      <c r="H45" s="12" t="str">
        <f>IF(H26="","",H26-(SUM(H27:H29)+SUM(H31:H41)))</f>
        <v/>
      </c>
      <c r="I45" s="4"/>
      <c r="J45" s="6"/>
    </row>
    <row r="46" spans="1:10" ht="8.25" customHeight="1" x14ac:dyDescent="0.25">
      <c r="A46" s="6"/>
      <c r="B46" s="4"/>
      <c r="C46" s="4"/>
      <c r="D46" s="12"/>
      <c r="E46" s="4"/>
      <c r="F46" s="12"/>
      <c r="G46" s="4"/>
      <c r="H46" s="4"/>
      <c r="I46" s="4"/>
      <c r="J46" s="6"/>
    </row>
    <row r="47" spans="1:10" ht="17.25" customHeight="1" x14ac:dyDescent="0.25">
      <c r="A47" s="6"/>
      <c r="B47" s="18"/>
      <c r="C47" s="16"/>
      <c r="D47" s="17"/>
      <c r="E47" s="16"/>
      <c r="F47" s="17"/>
      <c r="G47" s="4"/>
      <c r="H47" s="4"/>
      <c r="I47" s="4"/>
      <c r="J47" s="6"/>
    </row>
    <row r="48" spans="1:10" ht="17.25" customHeight="1" x14ac:dyDescent="0.25">
      <c r="A48" s="6"/>
      <c r="B48" s="18"/>
      <c r="C48" s="16"/>
      <c r="D48" s="17"/>
      <c r="E48" s="16"/>
      <c r="F48" s="17"/>
      <c r="G48" s="4"/>
      <c r="H48" s="4"/>
      <c r="I48" s="4"/>
      <c r="J48" s="6"/>
    </row>
    <row r="49" spans="1:10" ht="17.25" customHeight="1" x14ac:dyDescent="0.25">
      <c r="A49" s="6"/>
      <c r="B49" s="18"/>
      <c r="C49" s="16"/>
      <c r="D49" s="17"/>
      <c r="E49" s="16"/>
      <c r="F49" s="17"/>
      <c r="G49" s="4"/>
      <c r="H49" s="4"/>
      <c r="I49" s="4"/>
      <c r="J49" s="6"/>
    </row>
    <row r="50" spans="1:10" ht="13.5" customHeight="1" x14ac:dyDescent="0.25">
      <c r="A50" s="6"/>
      <c r="B50" s="18"/>
      <c r="C50" s="16"/>
      <c r="D50" s="16"/>
      <c r="E50" s="16"/>
      <c r="F50" s="16"/>
      <c r="G50" s="4"/>
      <c r="H50" s="4"/>
      <c r="I50" s="4"/>
      <c r="J50" s="6"/>
    </row>
    <row r="51" spans="1:10" ht="5.25" customHeight="1" x14ac:dyDescent="0.25">
      <c r="A51" s="6"/>
      <c r="B51" s="4"/>
      <c r="C51" s="4"/>
      <c r="D51" s="4"/>
      <c r="E51" s="4"/>
      <c r="F51" s="4"/>
      <c r="G51" s="4"/>
      <c r="H51" s="4"/>
      <c r="I51" s="4"/>
      <c r="J51" s="6"/>
    </row>
    <row r="52" spans="1:10" ht="10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password="DB3E" sheet="1" objects="1" scenarios="1" selectLockedCells="1"/>
  <mergeCells count="7">
    <mergeCell ref="E9:H9"/>
    <mergeCell ref="D20:F20"/>
    <mergeCell ref="G20:H20"/>
    <mergeCell ref="C16:H16"/>
    <mergeCell ref="C18:H18"/>
    <mergeCell ref="E12:H12"/>
    <mergeCell ref="E14:H14"/>
  </mergeCells>
  <pageMargins left="0.45" right="0.45" top="0.75" bottom="0.5" header="0.5" footer="0.5"/>
  <pageSetup scale="95"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Data!$B$2:$B$5000</xm:f>
          </x14:formula1>
          <xm:sqref>E9:H9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"/>
  <sheetViews>
    <sheetView workbookViewId="0">
      <selection activeCell="D9" sqref="D9"/>
    </sheetView>
  </sheetViews>
  <sheetFormatPr defaultRowHeight="15.75" x14ac:dyDescent="0.25"/>
  <cols>
    <col min="2" max="2" width="18.5" bestFit="1" customWidth="1"/>
  </cols>
  <sheetData>
    <row r="1" spans="1:2" x14ac:dyDescent="0.25">
      <c r="A1" t="s">
        <v>24</v>
      </c>
      <c r="B1" t="s">
        <v>25</v>
      </c>
    </row>
    <row r="2" spans="1:2" x14ac:dyDescent="0.25">
      <c r="A2">
        <v>1</v>
      </c>
      <c r="B2" t="s">
        <v>30</v>
      </c>
    </row>
    <row r="3" spans="1:2" x14ac:dyDescent="0.25">
      <c r="A3">
        <v>2</v>
      </c>
      <c r="B3" t="s">
        <v>31</v>
      </c>
    </row>
    <row r="4" spans="1:2" x14ac:dyDescent="0.25">
      <c r="A4">
        <v>3</v>
      </c>
      <c r="B4" t="s">
        <v>43</v>
      </c>
    </row>
    <row r="5" spans="1:2" x14ac:dyDescent="0.25">
      <c r="A5">
        <v>4</v>
      </c>
      <c r="B5" t="s">
        <v>35</v>
      </c>
    </row>
    <row r="6" spans="1:2" x14ac:dyDescent="0.25">
      <c r="A6">
        <v>5</v>
      </c>
      <c r="B6" t="s">
        <v>42</v>
      </c>
    </row>
    <row r="7" spans="1:2" x14ac:dyDescent="0.25">
      <c r="A7">
        <v>6</v>
      </c>
      <c r="B7" t="s">
        <v>32</v>
      </c>
    </row>
    <row r="8" spans="1:2" x14ac:dyDescent="0.25">
      <c r="A8">
        <v>7</v>
      </c>
      <c r="B8" t="s">
        <v>36</v>
      </c>
    </row>
    <row r="9" spans="1:2" x14ac:dyDescent="0.25">
      <c r="A9">
        <v>8</v>
      </c>
      <c r="B9" t="s">
        <v>29</v>
      </c>
    </row>
    <row r="10" spans="1:2" x14ac:dyDescent="0.25">
      <c r="A10">
        <v>9</v>
      </c>
      <c r="B10" t="s">
        <v>34</v>
      </c>
    </row>
    <row r="11" spans="1:2" x14ac:dyDescent="0.25">
      <c r="A11">
        <v>10</v>
      </c>
      <c r="B11" t="s">
        <v>33</v>
      </c>
    </row>
    <row r="12" spans="1:2" x14ac:dyDescent="0.25">
      <c r="A12">
        <v>11</v>
      </c>
      <c r="B12" t="s">
        <v>28</v>
      </c>
    </row>
  </sheetData>
  <sortState ref="A2:B19">
    <sortCondition ref="B2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Seller Net Sheet</vt:lpstr>
      <vt:lpstr>Data</vt:lpstr>
      <vt:lpstr>'Seller Net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Jones</dc:creator>
  <cp:lastModifiedBy>Steve Martin</cp:lastModifiedBy>
  <cp:lastPrinted>2015-08-07T10:05:00Z</cp:lastPrinted>
  <dcterms:created xsi:type="dcterms:W3CDTF">2015-07-09T22:17:47Z</dcterms:created>
  <dcterms:modified xsi:type="dcterms:W3CDTF">2017-05-08T21:50:13Z</dcterms:modified>
</cp:coreProperties>
</file>